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50" windowWidth="20100" windowHeight="9000"/>
  </bookViews>
  <sheets>
    <sheet name="Kombination" sheetId="1" r:id="rId1"/>
    <sheet name="structure of the proton" sheetId="2" r:id="rId2"/>
  </sheets>
  <definedNames>
    <definedName name="_xlnm.Print_Area" localSheetId="0">Kombination!$A$1:$H$31</definedName>
  </definedNames>
  <calcPr calcId="125725"/>
</workbook>
</file>

<file path=xl/calcChain.xml><?xml version="1.0" encoding="utf-8"?>
<calcChain xmlns="http://schemas.openxmlformats.org/spreadsheetml/2006/main">
  <c r="H23" i="1"/>
  <c r="G23"/>
  <c r="F23"/>
  <c r="E23"/>
  <c r="C23"/>
  <c r="D23"/>
  <c r="B2" l="1"/>
  <c r="H26" s="1"/>
  <c r="D24" l="1"/>
  <c r="F29"/>
  <c r="D29"/>
  <c r="F24"/>
  <c r="F25" l="1"/>
  <c r="C5" i="2" s="1"/>
  <c r="D25" i="1"/>
  <c r="B5" i="2" s="1"/>
  <c r="H24" i="1"/>
  <c r="E30"/>
  <c r="E26"/>
</calcChain>
</file>

<file path=xl/sharedStrings.xml><?xml version="1.0" encoding="utf-8"?>
<sst xmlns="http://schemas.openxmlformats.org/spreadsheetml/2006/main" count="76" uniqueCount="54">
  <si>
    <t>WW</t>
  </si>
  <si>
    <t xml:space="preserve"> 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</si>
  <si>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</si>
  <si>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</si>
  <si>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</si>
  <si>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</si>
  <si>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</si>
  <si>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</si>
  <si>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</si>
  <si>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</si>
  <si>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</si>
  <si>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</si>
  <si>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</si>
  <si>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</si>
  <si>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</si>
  <si>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</si>
  <si>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</si>
  <si>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</si>
  <si>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</si>
  <si>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</si>
  <si>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</si>
  <si>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</si>
  <si>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Total</t>
  </si>
  <si>
    <t>±</t>
  </si>
  <si>
    <t>R±</t>
  </si>
  <si>
    <r>
      <t xml:space="preserve">Total </t>
    </r>
    <r>
      <rPr>
        <sz val="14"/>
        <color theme="1"/>
        <rFont val="Calibri"/>
        <family val="2"/>
        <scheme val="minor"/>
      </rPr>
      <t>W</t>
    </r>
    <r>
      <rPr>
        <vertAlign val="superscript"/>
        <sz val="14"/>
        <color theme="1"/>
        <rFont val="Calibri"/>
        <family val="2"/>
        <scheme val="minor"/>
      </rPr>
      <t>+</t>
    </r>
    <r>
      <rPr>
        <sz val="14"/>
        <color theme="1"/>
        <rFont val="Calibri"/>
        <family val="2"/>
        <scheme val="minor"/>
      </rPr>
      <t>/W</t>
    </r>
    <r>
      <rPr>
        <vertAlign val="superscript"/>
        <sz val="14"/>
        <color theme="1"/>
        <rFont val="Calibri"/>
        <family val="2"/>
        <scheme val="minor"/>
      </rPr>
      <t>-</t>
    </r>
  </si>
  <si>
    <t>* Measurement of the W -&gt; lnu and Z/gamma* -&gt; ll production cross sections in proton-proton collisions at sqrt(s) = 7 TeV with the ATLAS detector Authors: The ATLAS Collaboration (Submitted on 11 Oct 2010): http://arxiv.org/abs/1010.2130</t>
  </si>
  <si>
    <t xml:space="preserve">N       =  </t>
  </si>
  <si>
    <t>Each of the 20 groupes analyse 50 events</t>
  </si>
  <si>
    <t>analysis</t>
  </si>
  <si>
    <r>
      <t>comparison with ATLAS</t>
    </r>
    <r>
      <rPr>
        <b/>
        <vertAlign val="superscript"/>
        <sz val="14"/>
        <color theme="1"/>
        <rFont val="Calibri"/>
        <family val="2"/>
        <scheme val="minor"/>
      </rPr>
      <t>*</t>
    </r>
  </si>
  <si>
    <t>Events</t>
  </si>
  <si>
    <r>
      <t xml:space="preserve">muon
</t>
    </r>
    <r>
      <rPr>
        <b/>
        <sz val="18"/>
        <color theme="1"/>
        <rFont val="Calibri"/>
        <family val="2"/>
        <scheme val="minor"/>
      </rPr>
      <t>μ</t>
    </r>
    <r>
      <rPr>
        <b/>
        <vertAlign val="superscript"/>
        <sz val="18"/>
        <color theme="1"/>
        <rFont val="Calibri"/>
        <family val="2"/>
        <scheme val="minor"/>
      </rPr>
      <t>-</t>
    </r>
  </si>
  <si>
    <r>
      <t xml:space="preserve">antimuon
</t>
    </r>
    <r>
      <rPr>
        <b/>
        <sz val="18"/>
        <color theme="1"/>
        <rFont val="Calibri"/>
        <family val="2"/>
        <scheme val="minor"/>
      </rPr>
      <t>μ</t>
    </r>
    <r>
      <rPr>
        <b/>
        <vertAlign val="superscript"/>
        <sz val="18"/>
        <color theme="1"/>
        <rFont val="Calibri"/>
        <family val="2"/>
        <scheme val="minor"/>
      </rPr>
      <t>+</t>
    </r>
  </si>
  <si>
    <r>
      <t xml:space="preserve">electron
</t>
    </r>
    <r>
      <rPr>
        <b/>
        <sz val="18"/>
        <color theme="1"/>
        <rFont val="Calibri"/>
        <family val="2"/>
        <scheme val="minor"/>
      </rPr>
      <t>e</t>
    </r>
    <r>
      <rPr>
        <b/>
        <vertAlign val="superscript"/>
        <sz val="18"/>
        <color theme="1"/>
        <rFont val="Calibri"/>
        <family val="2"/>
        <scheme val="minor"/>
      </rPr>
      <t>-</t>
    </r>
  </si>
  <si>
    <r>
      <t xml:space="preserve">positron
</t>
    </r>
    <r>
      <rPr>
        <b/>
        <sz val="18"/>
        <color theme="1"/>
        <rFont val="Calibri"/>
        <family val="2"/>
        <scheme val="minor"/>
      </rPr>
      <t>e</t>
    </r>
    <r>
      <rPr>
        <b/>
        <vertAlign val="superscript"/>
        <sz val="18"/>
        <color theme="1"/>
        <rFont val="Calibri"/>
        <family val="2"/>
        <scheme val="minor"/>
      </rPr>
      <t>+</t>
    </r>
  </si>
  <si>
    <t>background</t>
  </si>
  <si>
    <r>
      <t xml:space="preserve">W </t>
    </r>
    <r>
      <rPr>
        <b/>
        <sz val="14"/>
        <color theme="1"/>
        <rFont val="Arial"/>
        <family val="2"/>
      </rPr>
      <t xml:space="preserve">→ ... + </t>
    </r>
    <r>
      <rPr>
        <b/>
        <sz val="14"/>
        <color theme="1"/>
        <rFont val="Calibri"/>
        <family val="2"/>
      </rPr>
      <t>ν</t>
    </r>
  </si>
  <si>
    <r>
      <t xml:space="preserve">number of </t>
    </r>
    <r>
      <rPr>
        <sz val="14"/>
        <color theme="1"/>
        <rFont val="Calibri"/>
        <family val="2"/>
        <scheme val="minor"/>
      </rPr>
      <t>W</t>
    </r>
    <r>
      <rPr>
        <vertAlign val="superscript"/>
        <sz val="14"/>
        <color theme="1"/>
        <rFont val="Calibri"/>
        <family val="2"/>
        <scheme val="minor"/>
      </rPr>
      <t>-</t>
    </r>
  </si>
  <si>
    <r>
      <t xml:space="preserve">number of </t>
    </r>
    <r>
      <rPr>
        <sz val="14"/>
        <color theme="1"/>
        <rFont val="Calibri"/>
        <family val="2"/>
        <scheme val="minor"/>
      </rPr>
      <t>W</t>
    </r>
    <r>
      <rPr>
        <vertAlign val="superscript"/>
        <sz val="14"/>
        <color theme="1"/>
        <rFont val="Calibri"/>
        <family val="2"/>
        <scheme val="minor"/>
      </rPr>
      <t>+</t>
    </r>
  </si>
  <si>
    <t xml:space="preserve">uncertainty: </t>
  </si>
  <si>
    <t>ratio</t>
  </si>
  <si>
    <t>ratio in ATLAS</t>
  </si>
  <si>
    <t>N              =</t>
  </si>
  <si>
    <t>interaction processes</t>
  </si>
  <si>
    <t>theory: 
 in %</t>
  </si>
  <si>
    <t>quark-gluon-interaction</t>
  </si>
  <si>
    <t>gluon-gluon-interaction</t>
  </si>
  <si>
    <t>uncertainty</t>
  </si>
  <si>
    <r>
      <t>number W</t>
    </r>
    <r>
      <rPr>
        <vertAlign val="superscript"/>
        <sz val="11"/>
        <color theme="1"/>
        <rFont val="Calibri"/>
        <family val="2"/>
        <scheme val="minor"/>
      </rPr>
      <t>+</t>
    </r>
    <r>
      <rPr>
        <sz val="11"/>
        <color theme="1"/>
        <rFont val="Calibri"/>
        <family val="2"/>
        <scheme val="minor"/>
      </rPr>
      <t>+W</t>
    </r>
    <r>
      <rPr>
        <vertAlign val="superscript"/>
        <sz val="11"/>
        <color theme="1"/>
        <rFont val="Calibri"/>
        <family val="2"/>
        <scheme val="minor"/>
      </rPr>
      <t>-</t>
    </r>
  </si>
  <si>
    <r>
      <t>number W</t>
    </r>
    <r>
      <rPr>
        <vertAlign val="superscript"/>
        <sz val="20"/>
        <color theme="1"/>
        <rFont val="Calibri"/>
        <family val="2"/>
        <scheme val="minor"/>
      </rPr>
      <t>+</t>
    </r>
  </si>
  <si>
    <r>
      <t>number W</t>
    </r>
    <r>
      <rPr>
        <vertAlign val="superscript"/>
        <sz val="20"/>
        <color theme="1"/>
        <rFont val="Calibri"/>
        <family val="2"/>
        <scheme val="minor"/>
      </rPr>
      <t>-</t>
    </r>
  </si>
  <si>
    <t>fraction in %</t>
  </si>
  <si>
    <t>R± 
(quark-gluon-interaction)</t>
  </si>
</sst>
</file>

<file path=xl/styles.xml><?xml version="1.0" encoding="utf-8"?>
<styleSheet xmlns="http://schemas.openxmlformats.org/spreadsheetml/2006/main">
  <numFmts count="1">
    <numFmt numFmtId="164" formatCode="0.0"/>
  </numFmts>
  <fonts count="20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vertAlign val="superscript"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vertAlign val="superscript"/>
      <sz val="14"/>
      <color theme="1"/>
      <name val="Calibri"/>
      <family val="2"/>
      <scheme val="minor"/>
    </font>
    <font>
      <b/>
      <vertAlign val="superscript"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</font>
    <font>
      <vertAlign val="superscript"/>
      <sz val="11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vertAlign val="superscript"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DB891"/>
        <bgColor indexed="64"/>
      </patternFill>
    </fill>
    <fill>
      <patternFill patternType="solid">
        <fgColor rgb="FFBCFFB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0" fontId="4" fillId="5" borderId="0" applyNumberFormat="0" applyBorder="0" applyAlignment="0" applyProtection="0"/>
  </cellStyleXfs>
  <cellXfs count="98">
    <xf numFmtId="0" fontId="0" fillId="0" borderId="0" xfId="0"/>
    <xf numFmtId="0" fontId="0" fillId="0" borderId="0" xfId="0" applyAlignment="1">
      <alignment horizontal="center" vertical="center"/>
    </xf>
    <xf numFmtId="0" fontId="5" fillId="8" borderId="18" xfId="1" applyFont="1" applyFill="1" applyBorder="1" applyAlignment="1">
      <alignment horizontal="center" vertical="center"/>
    </xf>
    <xf numFmtId="0" fontId="5" fillId="8" borderId="7" xfId="1" applyFont="1" applyFill="1" applyBorder="1" applyAlignment="1">
      <alignment horizontal="center" vertical="center"/>
    </xf>
    <xf numFmtId="0" fontId="4" fillId="6" borderId="10" xfId="3" applyFont="1" applyFill="1" applyBorder="1" applyAlignment="1">
      <alignment horizontal="center" vertical="center"/>
    </xf>
    <xf numFmtId="0" fontId="4" fillId="6" borderId="6" xfId="3" applyFont="1" applyFill="1" applyBorder="1" applyAlignment="1">
      <alignment horizontal="center" vertical="center"/>
    </xf>
    <xf numFmtId="0" fontId="4" fillId="7" borderId="2" xfId="4" applyFont="1" applyFill="1" applyBorder="1" applyAlignment="1">
      <alignment horizontal="center" vertical="center"/>
    </xf>
    <xf numFmtId="0" fontId="4" fillId="6" borderId="2" xfId="3" applyFont="1" applyFill="1" applyBorder="1" applyAlignment="1">
      <alignment horizontal="center" vertical="center"/>
    </xf>
    <xf numFmtId="0" fontId="5" fillId="9" borderId="15" xfId="2" applyFont="1" applyFill="1" applyBorder="1" applyAlignment="1">
      <alignment horizontal="center" vertical="center" wrapText="1"/>
    </xf>
    <xf numFmtId="0" fontId="5" fillId="9" borderId="2" xfId="2" applyFont="1" applyFill="1" applyBorder="1" applyAlignment="1">
      <alignment horizontal="center" vertical="center" wrapText="1"/>
    </xf>
    <xf numFmtId="0" fontId="5" fillId="8" borderId="20" xfId="1" applyFont="1" applyFill="1" applyBorder="1" applyAlignment="1">
      <alignment horizontal="center" vertical="center"/>
    </xf>
    <xf numFmtId="0" fontId="0" fillId="6" borderId="6" xfId="4" applyFont="1" applyFill="1" applyBorder="1" applyAlignment="1">
      <alignment horizontal="center" vertical="center"/>
    </xf>
    <xf numFmtId="0" fontId="0" fillId="6" borderId="6" xfId="3" applyFont="1" applyFill="1" applyBorder="1" applyAlignment="1">
      <alignment horizontal="center" vertical="center"/>
    </xf>
    <xf numFmtId="0" fontId="4" fillId="7" borderId="10" xfId="4" applyFont="1" applyFill="1" applyBorder="1" applyAlignment="1">
      <alignment horizontal="center" vertical="center"/>
    </xf>
    <xf numFmtId="0" fontId="4" fillId="6" borderId="10" xfId="3" applyFont="1" applyFill="1" applyBorder="1" applyAlignment="1">
      <alignment vertical="center"/>
    </xf>
    <xf numFmtId="0" fontId="4" fillId="6" borderId="11" xfId="3" applyFont="1" applyFill="1" applyBorder="1" applyAlignment="1">
      <alignment vertical="center"/>
    </xf>
    <xf numFmtId="0" fontId="0" fillId="0" borderId="0" xfId="0" applyFill="1"/>
    <xf numFmtId="2" fontId="4" fillId="7" borderId="2" xfId="4" applyNumberFormat="1" applyFont="1" applyFill="1" applyBorder="1" applyAlignment="1">
      <alignment horizontal="center" vertical="center"/>
    </xf>
    <xf numFmtId="2" fontId="4" fillId="6" borderId="2" xfId="4" applyNumberFormat="1" applyFont="1" applyFill="1" applyBorder="1" applyAlignment="1">
      <alignment horizontal="center" vertical="center"/>
    </xf>
    <xf numFmtId="0" fontId="5" fillId="9" borderId="26" xfId="2" applyFont="1" applyFill="1" applyBorder="1" applyAlignment="1">
      <alignment horizontal="center" vertical="center"/>
    </xf>
    <xf numFmtId="0" fontId="5" fillId="9" borderId="25" xfId="2" applyFont="1" applyFill="1" applyBorder="1" applyAlignment="1">
      <alignment horizontal="right" vertical="center"/>
    </xf>
    <xf numFmtId="0" fontId="15" fillId="7" borderId="10" xfId="4" applyFont="1" applyFill="1" applyBorder="1" applyAlignment="1">
      <alignment horizontal="center" vertical="center"/>
    </xf>
    <xf numFmtId="0" fontId="15" fillId="7" borderId="6" xfId="4" applyFont="1" applyFill="1" applyBorder="1" applyAlignment="1">
      <alignment horizontal="center" vertical="center"/>
    </xf>
    <xf numFmtId="164" fontId="15" fillId="7" borderId="6" xfId="4" applyNumberFormat="1" applyFont="1" applyFill="1" applyBorder="1" applyAlignment="1">
      <alignment horizontal="center" vertical="center"/>
    </xf>
    <xf numFmtId="0" fontId="15" fillId="0" borderId="10" xfId="0" applyFont="1" applyBorder="1" applyAlignment="1" applyProtection="1">
      <alignment horizontal="center" vertical="center"/>
      <protection locked="0"/>
    </xf>
    <xf numFmtId="0" fontId="15" fillId="0" borderId="11" xfId="0" applyFont="1" applyBorder="1" applyAlignment="1" applyProtection="1">
      <alignment horizontal="center" vertical="center"/>
      <protection locked="0"/>
    </xf>
    <xf numFmtId="0" fontId="15" fillId="0" borderId="6" xfId="0" applyFont="1" applyBorder="1" applyAlignment="1" applyProtection="1">
      <alignment horizontal="center" vertical="center"/>
      <protection locked="0"/>
    </xf>
    <xf numFmtId="0" fontId="15" fillId="0" borderId="13" xfId="0" applyFont="1" applyBorder="1" applyAlignment="1" applyProtection="1">
      <alignment horizontal="center" vertical="center"/>
      <protection locked="0"/>
    </xf>
    <xf numFmtId="0" fontId="15" fillId="0" borderId="8" xfId="0" applyFont="1" applyBorder="1" applyAlignment="1" applyProtection="1">
      <alignment horizontal="center" vertical="center"/>
      <protection locked="0"/>
    </xf>
    <xf numFmtId="0" fontId="15" fillId="0" borderId="21" xfId="0" applyFont="1" applyBorder="1" applyAlignment="1" applyProtection="1">
      <alignment horizontal="center" vertical="center"/>
      <protection locked="0"/>
    </xf>
    <xf numFmtId="164" fontId="17" fillId="10" borderId="9" xfId="0" applyNumberFormat="1" applyFont="1" applyFill="1" applyBorder="1" applyAlignment="1" applyProtection="1">
      <alignment horizontal="center" vertical="center"/>
      <protection locked="0"/>
    </xf>
    <xf numFmtId="164" fontId="17" fillId="10" borderId="11" xfId="0" applyNumberFormat="1" applyFont="1" applyFill="1" applyBorder="1" applyAlignment="1" applyProtection="1">
      <alignment horizontal="center" vertical="center"/>
      <protection locked="0"/>
    </xf>
    <xf numFmtId="164" fontId="17" fillId="7" borderId="30" xfId="0" applyNumberFormat="1" applyFont="1" applyFill="1" applyBorder="1" applyAlignment="1">
      <alignment horizontal="center" vertical="center" wrapText="1"/>
    </xf>
    <xf numFmtId="164" fontId="17" fillId="10" borderId="1" xfId="0" applyNumberFormat="1" applyFont="1" applyFill="1" applyBorder="1" applyAlignment="1" applyProtection="1">
      <alignment horizontal="center" vertical="center"/>
      <protection locked="0"/>
    </xf>
    <xf numFmtId="164" fontId="17" fillId="10" borderId="3" xfId="0" applyNumberFormat="1" applyFont="1" applyFill="1" applyBorder="1" applyAlignment="1" applyProtection="1">
      <alignment horizontal="center" vertical="center"/>
      <protection locked="0"/>
    </xf>
    <xf numFmtId="164" fontId="17" fillId="7" borderId="30" xfId="0" applyNumberFormat="1" applyFont="1" applyFill="1" applyBorder="1" applyAlignment="1">
      <alignment horizontal="center" vertical="center"/>
    </xf>
    <xf numFmtId="164" fontId="17" fillId="7" borderId="4" xfId="0" applyNumberFormat="1" applyFont="1" applyFill="1" applyBorder="1" applyAlignment="1">
      <alignment horizontal="center" vertical="center"/>
    </xf>
    <xf numFmtId="164" fontId="17" fillId="7" borderId="3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7" borderId="4" xfId="4" applyFont="1" applyFill="1" applyBorder="1" applyAlignment="1">
      <alignment horizontal="center" vertical="center"/>
    </xf>
    <xf numFmtId="2" fontId="17" fillId="7" borderId="5" xfId="4" applyNumberFormat="1" applyFont="1" applyFill="1" applyBorder="1" applyAlignment="1">
      <alignment horizontal="center" vertical="center"/>
    </xf>
    <xf numFmtId="0" fontId="17" fillId="7" borderId="29" xfId="0" applyNumberFormat="1" applyFont="1" applyFill="1" applyBorder="1" applyAlignment="1">
      <alignment horizontal="center" vertical="center" wrapText="1"/>
    </xf>
    <xf numFmtId="0" fontId="17" fillId="7" borderId="1" xfId="0" applyNumberFormat="1" applyFont="1" applyFill="1" applyBorder="1" applyAlignment="1">
      <alignment horizontal="center" vertical="center" wrapText="1"/>
    </xf>
    <xf numFmtId="0" fontId="17" fillId="7" borderId="31" xfId="4" applyNumberFormat="1" applyFont="1" applyFill="1" applyBorder="1" applyAlignment="1">
      <alignment horizontal="center" vertical="center" wrapText="1"/>
    </xf>
    <xf numFmtId="0" fontId="17" fillId="7" borderId="1" xfId="4" applyNumberFormat="1" applyFont="1" applyFill="1" applyBorder="1" applyAlignment="1">
      <alignment horizontal="center" vertical="center" wrapText="1"/>
    </xf>
    <xf numFmtId="0" fontId="0" fillId="0" borderId="0" xfId="0" applyNumberFormat="1" applyAlignment="1">
      <alignment wrapText="1"/>
    </xf>
    <xf numFmtId="0" fontId="6" fillId="8" borderId="9" xfId="1" applyFont="1" applyFill="1" applyBorder="1" applyAlignment="1">
      <alignment horizontal="center" vertical="center" textRotation="90"/>
    </xf>
    <xf numFmtId="0" fontId="6" fillId="8" borderId="12" xfId="1" applyFont="1" applyFill="1" applyBorder="1" applyAlignment="1">
      <alignment horizontal="center" vertical="center" textRotation="90"/>
    </xf>
    <xf numFmtId="0" fontId="6" fillId="8" borderId="19" xfId="1" applyFont="1" applyFill="1" applyBorder="1" applyAlignment="1">
      <alignment horizontal="center" vertical="center" textRotation="90"/>
    </xf>
    <xf numFmtId="0" fontId="5" fillId="7" borderId="9" xfId="4" applyFont="1" applyFill="1" applyBorder="1" applyAlignment="1">
      <alignment horizontal="center" vertical="center" textRotation="90"/>
    </xf>
    <xf numFmtId="0" fontId="5" fillId="7" borderId="12" xfId="4" applyFont="1" applyFill="1" applyBorder="1" applyAlignment="1">
      <alignment horizontal="center" vertical="center" textRotation="90"/>
    </xf>
    <xf numFmtId="0" fontId="5" fillId="7" borderId="1" xfId="4" applyFont="1" applyFill="1" applyBorder="1" applyAlignment="1">
      <alignment horizontal="center" vertical="center" textRotation="90"/>
    </xf>
    <xf numFmtId="0" fontId="5" fillId="9" borderId="16" xfId="2" applyFont="1" applyFill="1" applyBorder="1" applyAlignment="1">
      <alignment horizontal="center" vertical="center"/>
    </xf>
    <xf numFmtId="0" fontId="5" fillId="9" borderId="10" xfId="2" applyFont="1" applyFill="1" applyBorder="1" applyAlignment="1">
      <alignment horizontal="center" vertical="center"/>
    </xf>
    <xf numFmtId="0" fontId="5" fillId="9" borderId="14" xfId="2" applyFont="1" applyFill="1" applyBorder="1" applyAlignment="1">
      <alignment horizontal="center" vertical="center"/>
    </xf>
    <xf numFmtId="0" fontId="5" fillId="9" borderId="4" xfId="2" applyFont="1" applyFill="1" applyBorder="1" applyAlignment="1">
      <alignment horizontal="center" vertical="center"/>
    </xf>
    <xf numFmtId="0" fontId="0" fillId="0" borderId="22" xfId="0" applyBorder="1" applyAlignment="1">
      <alignment horizontal="left" vertical="center" wrapText="1"/>
    </xf>
    <xf numFmtId="0" fontId="0" fillId="0" borderId="22" xfId="0" applyBorder="1" applyAlignment="1">
      <alignment horizontal="left" vertical="center"/>
    </xf>
    <xf numFmtId="0" fontId="5" fillId="9" borderId="23" xfId="2" applyFont="1" applyFill="1" applyBorder="1" applyAlignment="1">
      <alignment horizontal="center" vertical="center"/>
    </xf>
    <xf numFmtId="0" fontId="5" fillId="9" borderId="24" xfId="2" applyFont="1" applyFill="1" applyBorder="1" applyAlignment="1">
      <alignment horizontal="center" vertical="center"/>
    </xf>
    <xf numFmtId="0" fontId="5" fillId="6" borderId="9" xfId="3" applyFont="1" applyFill="1" applyBorder="1" applyAlignment="1">
      <alignment horizontal="center" vertical="center" textRotation="90"/>
    </xf>
    <xf numFmtId="0" fontId="5" fillId="6" borderId="12" xfId="3" applyFont="1" applyFill="1" applyBorder="1" applyAlignment="1">
      <alignment horizontal="center" vertical="center" textRotation="90"/>
    </xf>
    <xf numFmtId="0" fontId="5" fillId="6" borderId="1" xfId="3" applyFont="1" applyFill="1" applyBorder="1" applyAlignment="1">
      <alignment horizontal="center" vertical="center" textRotation="90"/>
    </xf>
    <xf numFmtId="0" fontId="0" fillId="7" borderId="2" xfId="4" applyFont="1" applyFill="1" applyBorder="1" applyAlignment="1">
      <alignment horizontal="center" vertical="center"/>
    </xf>
    <xf numFmtId="0" fontId="4" fillId="7" borderId="2" xfId="4" applyFont="1" applyFill="1" applyBorder="1" applyAlignment="1">
      <alignment horizontal="center" vertical="center"/>
    </xf>
    <xf numFmtId="0" fontId="4" fillId="6" borderId="6" xfId="3" applyFont="1" applyFill="1" applyBorder="1" applyAlignment="1">
      <alignment horizontal="center" vertical="center"/>
    </xf>
    <xf numFmtId="0" fontId="0" fillId="6" borderId="2" xfId="3" applyFont="1" applyFill="1" applyBorder="1" applyAlignment="1">
      <alignment horizontal="center" vertical="center"/>
    </xf>
    <xf numFmtId="0" fontId="4" fillId="6" borderId="2" xfId="3" applyFont="1" applyFill="1" applyBorder="1" applyAlignment="1">
      <alignment horizontal="center" vertical="center"/>
    </xf>
    <xf numFmtId="0" fontId="0" fillId="6" borderId="6" xfId="3" applyFont="1" applyFill="1" applyBorder="1" applyAlignment="1">
      <alignment horizontal="center" vertical="center" wrapText="1"/>
    </xf>
    <xf numFmtId="0" fontId="4" fillId="6" borderId="2" xfId="3" applyFont="1" applyFill="1" applyBorder="1" applyAlignment="1">
      <alignment horizontal="center" vertical="center" wrapText="1"/>
    </xf>
    <xf numFmtId="0" fontId="0" fillId="7" borderId="6" xfId="4" applyFont="1" applyFill="1" applyBorder="1" applyAlignment="1">
      <alignment horizontal="center" vertical="center"/>
    </xf>
    <xf numFmtId="0" fontId="5" fillId="9" borderId="17" xfId="2" applyFont="1" applyFill="1" applyBorder="1" applyAlignment="1">
      <alignment horizontal="center" vertical="center"/>
    </xf>
    <xf numFmtId="0" fontId="5" fillId="9" borderId="5" xfId="2" applyFont="1" applyFill="1" applyBorder="1" applyAlignment="1">
      <alignment horizontal="center" vertical="center"/>
    </xf>
    <xf numFmtId="0" fontId="15" fillId="7" borderId="6" xfId="4" applyFont="1" applyFill="1" applyBorder="1" applyAlignment="1">
      <alignment horizontal="center" vertical="center"/>
    </xf>
    <xf numFmtId="0" fontId="0" fillId="7" borderId="8" xfId="4" applyFont="1" applyFill="1" applyBorder="1" applyAlignment="1">
      <alignment horizontal="center" vertical="center"/>
    </xf>
    <xf numFmtId="0" fontId="0" fillId="7" borderId="27" xfId="4" applyFont="1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7" borderId="27" xfId="0" applyFill="1" applyBorder="1" applyAlignment="1">
      <alignment horizontal="center" vertical="center"/>
    </xf>
    <xf numFmtId="0" fontId="15" fillId="7" borderId="21" xfId="0" applyFont="1" applyFill="1" applyBorder="1" applyAlignment="1">
      <alignment horizontal="center" vertical="center"/>
    </xf>
    <xf numFmtId="0" fontId="15" fillId="7" borderId="28" xfId="0" applyFont="1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15" fillId="7" borderId="13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2" fontId="4" fillId="6" borderId="6" xfId="3" applyNumberFormat="1" applyFont="1" applyFill="1" applyBorder="1" applyAlignment="1">
      <alignment horizontal="center" vertical="center"/>
    </xf>
    <xf numFmtId="2" fontId="16" fillId="7" borderId="6" xfId="4" applyNumberFormat="1" applyFont="1" applyFill="1" applyBorder="1" applyAlignment="1">
      <alignment horizontal="center" vertical="center"/>
    </xf>
    <xf numFmtId="0" fontId="17" fillId="7" borderId="9" xfId="0" applyNumberFormat="1" applyFont="1" applyFill="1" applyBorder="1" applyAlignment="1">
      <alignment horizontal="center" vertical="center" wrapText="1"/>
    </xf>
    <xf numFmtId="0" fontId="17" fillId="7" borderId="12" xfId="0" applyNumberFormat="1" applyFont="1" applyFill="1" applyBorder="1" applyAlignment="1">
      <alignment horizontal="center" vertical="center" wrapText="1"/>
    </xf>
    <xf numFmtId="0" fontId="17" fillId="7" borderId="10" xfId="4" applyFont="1" applyFill="1" applyBorder="1" applyAlignment="1">
      <alignment horizontal="center" vertical="center"/>
    </xf>
    <xf numFmtId="0" fontId="17" fillId="7" borderId="8" xfId="4" applyFont="1" applyFill="1" applyBorder="1" applyAlignment="1">
      <alignment horizontal="center" vertical="center"/>
    </xf>
    <xf numFmtId="0" fontId="17" fillId="7" borderId="11" xfId="0" applyFont="1" applyFill="1" applyBorder="1" applyAlignment="1">
      <alignment horizontal="center" vertical="center" wrapText="1"/>
    </xf>
    <xf numFmtId="0" fontId="17" fillId="7" borderId="13" xfId="0" applyFont="1" applyFill="1" applyBorder="1" applyAlignment="1">
      <alignment horizontal="center" vertical="center"/>
    </xf>
    <xf numFmtId="2" fontId="19" fillId="10" borderId="32" xfId="4" applyNumberFormat="1" applyFont="1" applyFill="1" applyBorder="1" applyAlignment="1" applyProtection="1">
      <alignment horizontal="center" vertical="center"/>
      <protection locked="0"/>
    </xf>
    <xf numFmtId="2" fontId="19" fillId="10" borderId="33" xfId="4" applyNumberFormat="1" applyFont="1" applyFill="1" applyBorder="1" applyAlignment="1" applyProtection="1">
      <alignment horizontal="center" vertical="center"/>
      <protection locked="0"/>
    </xf>
  </cellXfs>
  <cellStyles count="5">
    <cellStyle name="40% - Accent4" xfId="4" builtinId="43"/>
    <cellStyle name="Accent1" xfId="3" builtinId="29"/>
    <cellStyle name="Good" xfId="1" builtinId="26"/>
    <cellStyle name="Neutral" xfId="2" builtinId="28"/>
    <cellStyle name="Normal" xfId="0" builtinId="0"/>
  </cellStyles>
  <dxfs count="0"/>
  <tableStyles count="0" defaultTableStyle="TableStyleMedium9" defaultPivotStyle="PivotStyleLight16"/>
  <colors>
    <mruColors>
      <color rgb="FFBCFFB9"/>
      <color rgb="FFCCFF99"/>
      <color rgb="FFFDB891"/>
      <color rgb="FFFFCCFF"/>
      <color rgb="FFFFCC99"/>
      <color rgb="FF99FF66"/>
      <color rgb="FFFFFF99"/>
      <color rgb="FFFB5F5F"/>
      <color rgb="FFE9BDB1"/>
      <color rgb="FF62F462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tabSelected="1" topLeftCell="A12" zoomScale="75" zoomScaleNormal="75" workbookViewId="0">
      <selection activeCell="C15" sqref="C15"/>
    </sheetView>
  </sheetViews>
  <sheetFormatPr defaultRowHeight="15"/>
  <cols>
    <col min="2" max="7" width="16.28515625" customWidth="1"/>
    <col min="8" max="8" width="17.28515625" customWidth="1"/>
    <col min="10" max="10" width="29" customWidth="1"/>
    <col min="11" max="12" width="19.7109375" customWidth="1"/>
    <col min="13" max="13" width="20" customWidth="1"/>
  </cols>
  <sheetData>
    <row r="1" spans="1:12" ht="30" customHeight="1">
      <c r="A1" s="58" t="s">
        <v>31</v>
      </c>
      <c r="B1" s="59"/>
      <c r="C1" s="52" t="s">
        <v>37</v>
      </c>
      <c r="D1" s="53"/>
      <c r="E1" s="53"/>
      <c r="F1" s="53"/>
      <c r="G1" s="54" t="s">
        <v>36</v>
      </c>
      <c r="H1" s="71" t="s">
        <v>0</v>
      </c>
    </row>
    <row r="2" spans="1:12" ht="48" customHeight="1" thickBot="1">
      <c r="A2" s="20" t="s">
        <v>27</v>
      </c>
      <c r="B2" s="19">
        <f>SUM(C23:H23)</f>
        <v>0</v>
      </c>
      <c r="C2" s="8" t="s">
        <v>35</v>
      </c>
      <c r="D2" s="9" t="s">
        <v>34</v>
      </c>
      <c r="E2" s="9" t="s">
        <v>33</v>
      </c>
      <c r="F2" s="9" t="s">
        <v>32</v>
      </c>
      <c r="G2" s="55"/>
      <c r="H2" s="72"/>
    </row>
    <row r="3" spans="1:12" ht="28.15" customHeight="1">
      <c r="A3" s="46" t="s">
        <v>28</v>
      </c>
      <c r="B3" s="2" t="s">
        <v>2</v>
      </c>
      <c r="C3" s="24"/>
      <c r="D3" s="24"/>
      <c r="E3" s="24"/>
      <c r="F3" s="24"/>
      <c r="G3" s="24"/>
      <c r="H3" s="25" t="s">
        <v>1</v>
      </c>
    </row>
    <row r="4" spans="1:12" ht="28.15" customHeight="1">
      <c r="A4" s="47"/>
      <c r="B4" s="3" t="s">
        <v>3</v>
      </c>
      <c r="C4" s="26"/>
      <c r="D4" s="26"/>
      <c r="E4" s="26"/>
      <c r="F4" s="26"/>
      <c r="G4" s="26"/>
      <c r="H4" s="27" t="s">
        <v>1</v>
      </c>
    </row>
    <row r="5" spans="1:12" ht="28.15" customHeight="1">
      <c r="A5" s="47"/>
      <c r="B5" s="3" t="s">
        <v>4</v>
      </c>
      <c r="C5" s="26"/>
      <c r="D5" s="26"/>
      <c r="E5" s="26"/>
      <c r="F5" s="26"/>
      <c r="G5" s="26"/>
      <c r="H5" s="27" t="s">
        <v>1</v>
      </c>
    </row>
    <row r="6" spans="1:12" ht="28.15" customHeight="1">
      <c r="A6" s="47"/>
      <c r="B6" s="3" t="s">
        <v>5</v>
      </c>
      <c r="C6" s="26"/>
      <c r="D6" s="26"/>
      <c r="E6" s="26"/>
      <c r="F6" s="26"/>
      <c r="G6" s="26"/>
      <c r="H6" s="27" t="s">
        <v>1</v>
      </c>
    </row>
    <row r="7" spans="1:12" ht="28.15" customHeight="1">
      <c r="A7" s="47"/>
      <c r="B7" s="3" t="s">
        <v>6</v>
      </c>
      <c r="C7" s="26"/>
      <c r="D7" s="26"/>
      <c r="E7" s="26"/>
      <c r="F7" s="26"/>
      <c r="G7" s="26"/>
      <c r="H7" s="27" t="s">
        <v>1</v>
      </c>
    </row>
    <row r="8" spans="1:12" ht="28.15" customHeight="1">
      <c r="A8" s="47"/>
      <c r="B8" s="3" t="s">
        <v>7</v>
      </c>
      <c r="C8" s="26"/>
      <c r="D8" s="26"/>
      <c r="E8" s="26"/>
      <c r="F8" s="26"/>
      <c r="G8" s="26"/>
      <c r="H8" s="27" t="s">
        <v>1</v>
      </c>
    </row>
    <row r="9" spans="1:12" ht="28.15" customHeight="1">
      <c r="A9" s="47"/>
      <c r="B9" s="3" t="s">
        <v>8</v>
      </c>
      <c r="C9" s="26"/>
      <c r="D9" s="26"/>
      <c r="E9" s="26"/>
      <c r="F9" s="26"/>
      <c r="G9" s="26"/>
      <c r="H9" s="27" t="s">
        <v>1</v>
      </c>
    </row>
    <row r="10" spans="1:12" ht="28.15" customHeight="1">
      <c r="A10" s="47"/>
      <c r="B10" s="3" t="s">
        <v>9</v>
      </c>
      <c r="C10" s="26"/>
      <c r="D10" s="26"/>
      <c r="E10" s="26"/>
      <c r="F10" s="26"/>
      <c r="G10" s="26"/>
      <c r="H10" s="27" t="s">
        <v>1</v>
      </c>
      <c r="L10" s="16"/>
    </row>
    <row r="11" spans="1:12" ht="28.15" customHeight="1">
      <c r="A11" s="47"/>
      <c r="B11" s="3" t="s">
        <v>10</v>
      </c>
      <c r="C11" s="26"/>
      <c r="D11" s="26"/>
      <c r="E11" s="26"/>
      <c r="F11" s="26"/>
      <c r="G11" s="26"/>
      <c r="H11" s="27" t="s">
        <v>1</v>
      </c>
    </row>
    <row r="12" spans="1:12" ht="28.15" customHeight="1">
      <c r="A12" s="47"/>
      <c r="B12" s="3" t="s">
        <v>11</v>
      </c>
      <c r="C12" s="26"/>
      <c r="D12" s="26"/>
      <c r="E12" s="26"/>
      <c r="F12" s="26"/>
      <c r="G12" s="26"/>
      <c r="H12" s="27" t="s">
        <v>1</v>
      </c>
    </row>
    <row r="13" spans="1:12" ht="28.15" customHeight="1">
      <c r="A13" s="47"/>
      <c r="B13" s="3" t="s">
        <v>12</v>
      </c>
      <c r="C13" s="26"/>
      <c r="D13" s="26"/>
      <c r="E13" s="26"/>
      <c r="F13" s="26"/>
      <c r="G13" s="26"/>
      <c r="H13" s="27" t="s">
        <v>1</v>
      </c>
    </row>
    <row r="14" spans="1:12" ht="28.15" customHeight="1">
      <c r="A14" s="47"/>
      <c r="B14" s="3" t="s">
        <v>13</v>
      </c>
      <c r="C14" s="26"/>
      <c r="D14" s="26"/>
      <c r="E14" s="26"/>
      <c r="F14" s="26"/>
      <c r="G14" s="26"/>
      <c r="H14" s="27"/>
    </row>
    <row r="15" spans="1:12" ht="28.15" customHeight="1">
      <c r="A15" s="47"/>
      <c r="B15" s="3" t="s">
        <v>14</v>
      </c>
      <c r="C15" s="26"/>
      <c r="D15" s="26"/>
      <c r="E15" s="26"/>
      <c r="F15" s="26"/>
      <c r="G15" s="26"/>
      <c r="H15" s="27"/>
    </row>
    <row r="16" spans="1:12" ht="28.15" customHeight="1">
      <c r="A16" s="47"/>
      <c r="B16" s="3" t="s">
        <v>15</v>
      </c>
      <c r="C16" s="26"/>
      <c r="D16" s="26"/>
      <c r="E16" s="26"/>
      <c r="F16" s="26"/>
      <c r="G16" s="26"/>
      <c r="H16" s="27"/>
    </row>
    <row r="17" spans="1:12" ht="28.15" customHeight="1">
      <c r="A17" s="47"/>
      <c r="B17" s="3" t="s">
        <v>16</v>
      </c>
      <c r="C17" s="26"/>
      <c r="D17" s="26"/>
      <c r="E17" s="26"/>
      <c r="F17" s="26"/>
      <c r="G17" s="26"/>
      <c r="H17" s="27"/>
    </row>
    <row r="18" spans="1:12" ht="28.15" customHeight="1">
      <c r="A18" s="47"/>
      <c r="B18" s="3" t="s">
        <v>17</v>
      </c>
      <c r="C18" s="26"/>
      <c r="D18" s="26"/>
      <c r="E18" s="26"/>
      <c r="F18" s="26"/>
      <c r="G18" s="26"/>
      <c r="H18" s="27"/>
    </row>
    <row r="19" spans="1:12" ht="28.15" customHeight="1">
      <c r="A19" s="47"/>
      <c r="B19" s="3" t="s">
        <v>18</v>
      </c>
      <c r="C19" s="26"/>
      <c r="D19" s="26"/>
      <c r="E19" s="26"/>
      <c r="F19" s="26"/>
      <c r="G19" s="26"/>
      <c r="H19" s="27" t="s">
        <v>1</v>
      </c>
    </row>
    <row r="20" spans="1:12" ht="28.15" customHeight="1">
      <c r="A20" s="47"/>
      <c r="B20" s="3" t="s">
        <v>19</v>
      </c>
      <c r="C20" s="26"/>
      <c r="D20" s="26"/>
      <c r="E20" s="26"/>
      <c r="F20" s="26"/>
      <c r="G20" s="26"/>
      <c r="H20" s="27" t="s">
        <v>1</v>
      </c>
    </row>
    <row r="21" spans="1:12" ht="28.15" customHeight="1">
      <c r="A21" s="47"/>
      <c r="B21" s="3" t="s">
        <v>20</v>
      </c>
      <c r="C21" s="26"/>
      <c r="D21" s="26"/>
      <c r="E21" s="26"/>
      <c r="F21" s="26"/>
      <c r="G21" s="26"/>
      <c r="H21" s="27" t="s">
        <v>1</v>
      </c>
    </row>
    <row r="22" spans="1:12" ht="28.15" customHeight="1" thickBot="1">
      <c r="A22" s="48"/>
      <c r="B22" s="10" t="s">
        <v>21</v>
      </c>
      <c r="C22" s="28"/>
      <c r="D22" s="28"/>
      <c r="E22" s="28"/>
      <c r="F22" s="28"/>
      <c r="G22" s="28"/>
      <c r="H22" s="29" t="s">
        <v>1</v>
      </c>
    </row>
    <row r="23" spans="1:12" ht="46.5" customHeight="1">
      <c r="A23" s="49" t="s">
        <v>29</v>
      </c>
      <c r="B23" s="13" t="s">
        <v>22</v>
      </c>
      <c r="C23" s="21">
        <f t="shared" ref="C23:H23" si="0">SUM(C3:C22)</f>
        <v>0</v>
      </c>
      <c r="D23" s="21">
        <f t="shared" si="0"/>
        <v>0</v>
      </c>
      <c r="E23" s="21">
        <f t="shared" si="0"/>
        <v>0</v>
      </c>
      <c r="F23" s="21">
        <f t="shared" si="0"/>
        <v>0</v>
      </c>
      <c r="G23" s="21">
        <f t="shared" si="0"/>
        <v>0</v>
      </c>
      <c r="H23" s="21">
        <f t="shared" si="0"/>
        <v>0</v>
      </c>
    </row>
    <row r="24" spans="1:12" s="1" customFormat="1" ht="42.75" customHeight="1">
      <c r="A24" s="50"/>
      <c r="B24" s="74" t="s">
        <v>25</v>
      </c>
      <c r="C24" s="74" t="s">
        <v>39</v>
      </c>
      <c r="D24" s="22">
        <f>C23+E23</f>
        <v>0</v>
      </c>
      <c r="E24" s="74" t="s">
        <v>38</v>
      </c>
      <c r="F24" s="22">
        <f>D23+F23</f>
        <v>0</v>
      </c>
      <c r="G24" s="76" t="s">
        <v>49</v>
      </c>
      <c r="H24" s="78">
        <f>D24+F24</f>
        <v>0</v>
      </c>
    </row>
    <row r="25" spans="1:12" s="1" customFormat="1" ht="42.75" customHeight="1">
      <c r="A25" s="50"/>
      <c r="B25" s="75"/>
      <c r="C25" s="75"/>
      <c r="D25" s="23" t="e">
        <f>D24/(D24+F24)*100</f>
        <v>#DIV/0!</v>
      </c>
      <c r="E25" s="75"/>
      <c r="F25" s="23" t="e">
        <f>F24/(F24+D24)*100</f>
        <v>#DIV/0!</v>
      </c>
      <c r="G25" s="77"/>
      <c r="H25" s="79"/>
    </row>
    <row r="26" spans="1:12" s="1" customFormat="1" ht="45" customHeight="1">
      <c r="A26" s="50"/>
      <c r="B26" s="70" t="s">
        <v>41</v>
      </c>
      <c r="C26" s="73" t="s">
        <v>24</v>
      </c>
      <c r="D26" s="73"/>
      <c r="E26" s="89" t="e">
        <f>D24/F24</f>
        <v>#DIV/0!</v>
      </c>
      <c r="F26" s="89"/>
      <c r="G26" s="80" t="s">
        <v>43</v>
      </c>
      <c r="H26" s="81">
        <f>B2</f>
        <v>0</v>
      </c>
    </row>
    <row r="27" spans="1:12" s="1" customFormat="1" ht="18.75" customHeight="1" thickBot="1">
      <c r="A27" s="51"/>
      <c r="B27" s="64"/>
      <c r="C27" s="63" t="s">
        <v>40</v>
      </c>
      <c r="D27" s="64"/>
      <c r="E27" s="6" t="s">
        <v>23</v>
      </c>
      <c r="F27" s="17"/>
      <c r="G27" s="80"/>
      <c r="H27" s="81"/>
    </row>
    <row r="28" spans="1:12" s="1" customFormat="1" ht="46.5" customHeight="1">
      <c r="A28" s="60" t="s">
        <v>30</v>
      </c>
      <c r="B28" s="4" t="s">
        <v>22</v>
      </c>
      <c r="C28" s="4">
        <v>604</v>
      </c>
      <c r="D28" s="4">
        <v>403</v>
      </c>
      <c r="E28" s="4">
        <v>656</v>
      </c>
      <c r="F28" s="4">
        <v>425</v>
      </c>
      <c r="G28" s="14"/>
      <c r="H28" s="15"/>
    </row>
    <row r="29" spans="1:12" s="1" customFormat="1" ht="42.75" customHeight="1">
      <c r="A29" s="61"/>
      <c r="B29" s="11" t="s">
        <v>25</v>
      </c>
      <c r="C29" s="12" t="s">
        <v>39</v>
      </c>
      <c r="D29" s="5">
        <f>C28+E28</f>
        <v>1260</v>
      </c>
      <c r="E29" s="12" t="s">
        <v>38</v>
      </c>
      <c r="F29" s="5">
        <f>D28+F28</f>
        <v>828</v>
      </c>
      <c r="G29" s="84"/>
      <c r="H29" s="85"/>
    </row>
    <row r="30" spans="1:12" s="1" customFormat="1" ht="45" customHeight="1">
      <c r="A30" s="61"/>
      <c r="B30" s="68" t="s">
        <v>42</v>
      </c>
      <c r="C30" s="65" t="s">
        <v>24</v>
      </c>
      <c r="D30" s="65"/>
      <c r="E30" s="88">
        <f>D29/F29</f>
        <v>1.5217391304347827</v>
      </c>
      <c r="F30" s="88"/>
      <c r="G30" s="84"/>
      <c r="H30" s="85"/>
      <c r="I30" s="83"/>
      <c r="J30" s="82"/>
      <c r="K30" s="82"/>
      <c r="L30" s="82"/>
    </row>
    <row r="31" spans="1:12" s="1" customFormat="1" ht="18.75" customHeight="1" thickBot="1">
      <c r="A31" s="62"/>
      <c r="B31" s="69"/>
      <c r="C31" s="66" t="s">
        <v>40</v>
      </c>
      <c r="D31" s="67"/>
      <c r="E31" s="7" t="s">
        <v>23</v>
      </c>
      <c r="F31" s="18"/>
      <c r="G31" s="86"/>
      <c r="H31" s="87"/>
      <c r="I31" s="82"/>
      <c r="J31" s="82"/>
    </row>
    <row r="32" spans="1:12" ht="33.75" customHeight="1">
      <c r="A32" s="56" t="s">
        <v>26</v>
      </c>
      <c r="B32" s="57"/>
      <c r="C32" s="57"/>
      <c r="D32" s="57"/>
      <c r="E32" s="57"/>
      <c r="F32" s="57"/>
      <c r="G32" s="57"/>
      <c r="H32" s="57"/>
    </row>
  </sheetData>
  <sheetProtection password="C72B" sheet="1" objects="1" scenarios="1"/>
  <mergeCells count="26">
    <mergeCell ref="I31:J31"/>
    <mergeCell ref="I30:L30"/>
    <mergeCell ref="G29:H31"/>
    <mergeCell ref="E30:F30"/>
    <mergeCell ref="E26:F26"/>
    <mergeCell ref="E24:E25"/>
    <mergeCell ref="G24:G25"/>
    <mergeCell ref="H24:H25"/>
    <mergeCell ref="G26:G27"/>
    <mergeCell ref="H26:H27"/>
    <mergeCell ref="A3:A22"/>
    <mergeCell ref="A23:A27"/>
    <mergeCell ref="C1:F1"/>
    <mergeCell ref="G1:G2"/>
    <mergeCell ref="A32:H32"/>
    <mergeCell ref="A1:B1"/>
    <mergeCell ref="A28:A31"/>
    <mergeCell ref="C27:D27"/>
    <mergeCell ref="C30:D30"/>
    <mergeCell ref="C31:D31"/>
    <mergeCell ref="B30:B31"/>
    <mergeCell ref="B26:B27"/>
    <mergeCell ref="H1:H2"/>
    <mergeCell ref="C26:D26"/>
    <mergeCell ref="B24:B25"/>
    <mergeCell ref="C24:C25"/>
  </mergeCells>
  <pageMargins left="0.59055118110236227" right="0.51181102362204722" top="0.74" bottom="0.57999999999999996" header="0.32" footer="0.32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activeCell="B4" sqref="B4"/>
    </sheetView>
  </sheetViews>
  <sheetFormatPr defaultRowHeight="15"/>
  <cols>
    <col min="1" max="1" width="33.85546875" style="45" customWidth="1"/>
    <col min="2" max="4" width="33.85546875" customWidth="1"/>
  </cols>
  <sheetData>
    <row r="1" spans="1:4" ht="63" customHeight="1">
      <c r="A1" s="90" t="s">
        <v>44</v>
      </c>
      <c r="B1" s="92" t="s">
        <v>50</v>
      </c>
      <c r="C1" s="92" t="s">
        <v>51</v>
      </c>
      <c r="D1" s="94" t="s">
        <v>45</v>
      </c>
    </row>
    <row r="2" spans="1:4" ht="63" customHeight="1" thickBot="1">
      <c r="A2" s="91"/>
      <c r="B2" s="93"/>
      <c r="C2" s="93"/>
      <c r="D2" s="95"/>
    </row>
    <row r="3" spans="1:4" ht="63" customHeight="1">
      <c r="A3" s="41" t="s">
        <v>46</v>
      </c>
      <c r="B3" s="30"/>
      <c r="C3" s="31"/>
      <c r="D3" s="32">
        <v>66</v>
      </c>
    </row>
    <row r="4" spans="1:4" ht="63" customHeight="1" thickBot="1">
      <c r="A4" s="41" t="s">
        <v>47</v>
      </c>
      <c r="B4" s="33"/>
      <c r="C4" s="34"/>
      <c r="D4" s="35">
        <v>34</v>
      </c>
    </row>
    <row r="5" spans="1:4" ht="63" customHeight="1" thickBot="1">
      <c r="A5" s="42" t="s">
        <v>52</v>
      </c>
      <c r="B5" s="36" t="e">
        <f>Kombination!D25</f>
        <v>#DIV/0!</v>
      </c>
      <c r="C5" s="36" t="e">
        <f>Kombination!F25</f>
        <v>#DIV/0!</v>
      </c>
      <c r="D5" s="37">
        <v>100</v>
      </c>
    </row>
    <row r="6" spans="1:4" ht="100.5" customHeight="1" thickBot="1">
      <c r="A6" s="43" t="s">
        <v>53</v>
      </c>
      <c r="B6" s="96"/>
      <c r="C6" s="97"/>
      <c r="D6" s="38"/>
    </row>
    <row r="7" spans="1:4" ht="63" customHeight="1" thickBot="1">
      <c r="A7" s="44" t="s">
        <v>48</v>
      </c>
      <c r="B7" s="39" t="s">
        <v>23</v>
      </c>
      <c r="C7" s="40"/>
      <c r="D7" s="38"/>
    </row>
  </sheetData>
  <sheetProtection password="C72B" sheet="1" objects="1" scenarios="1"/>
  <mergeCells count="5">
    <mergeCell ref="A1:A2"/>
    <mergeCell ref="B1:B2"/>
    <mergeCell ref="C1:C2"/>
    <mergeCell ref="D1:D2"/>
    <mergeCell ref="B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Kombination</vt:lpstr>
      <vt:lpstr>structure of the proton</vt:lpstr>
      <vt:lpstr>Kombination!Print_Area</vt:lpstr>
    </vt:vector>
  </TitlesOfParts>
  <Company>CERN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kjende</dc:creator>
  <cp:lastModifiedBy>kjende</cp:lastModifiedBy>
  <cp:lastPrinted>2010-10-11T19:48:29Z</cp:lastPrinted>
  <dcterms:created xsi:type="dcterms:W3CDTF">2010-10-06T12:43:53Z</dcterms:created>
  <dcterms:modified xsi:type="dcterms:W3CDTF">2011-02-04T12:17:31Z</dcterms:modified>
</cp:coreProperties>
</file>